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wserv3\profile$\Rysiub\Desktop\Zakup żywności 2021\PSP Lubasz\1\"/>
    </mc:Choice>
  </mc:AlternateContent>
  <xr:revisionPtr revIDLastSave="0" documentId="13_ncr:1_{4FE188D6-CE12-4A57-8842-AC711546EB8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Arkusz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E18" i="1"/>
  <c r="F18" i="1" s="1"/>
  <c r="K18" i="1" s="1"/>
  <c r="I17" i="1"/>
  <c r="F17" i="1"/>
  <c r="K17" i="1" s="1"/>
  <c r="E17" i="1"/>
  <c r="I16" i="1"/>
  <c r="E16" i="1"/>
  <c r="F16" i="1" s="1"/>
  <c r="K16" i="1" s="1"/>
  <c r="I15" i="1"/>
  <c r="E15" i="1"/>
  <c r="F15" i="1" s="1"/>
  <c r="I14" i="1"/>
  <c r="E14" i="1"/>
  <c r="F14" i="1" s="1"/>
  <c r="K14" i="1" s="1"/>
  <c r="I13" i="1"/>
  <c r="F13" i="1"/>
  <c r="K13" i="1" s="1"/>
  <c r="E13" i="1"/>
  <c r="I12" i="1"/>
  <c r="E12" i="1"/>
  <c r="F12" i="1" s="1"/>
  <c r="K12" i="1" s="1"/>
  <c r="I11" i="1"/>
  <c r="E11" i="1"/>
  <c r="F11" i="1" s="1"/>
  <c r="I10" i="1"/>
  <c r="E10" i="1"/>
  <c r="F10" i="1" s="1"/>
  <c r="I9" i="1"/>
  <c r="F9" i="1"/>
  <c r="K9" i="1" s="1"/>
  <c r="E9" i="1"/>
  <c r="I8" i="1"/>
  <c r="E8" i="1"/>
  <c r="F8" i="1" s="1"/>
  <c r="K8" i="1" s="1"/>
  <c r="I7" i="1"/>
  <c r="E7" i="1"/>
  <c r="F7" i="1" s="1"/>
  <c r="K7" i="1" s="1"/>
  <c r="I6" i="1"/>
  <c r="E6" i="1"/>
  <c r="F6" i="1" s="1"/>
  <c r="I5" i="1"/>
  <c r="F5" i="1"/>
  <c r="K5" i="1" s="1"/>
  <c r="E5" i="1"/>
  <c r="K15" i="1" l="1"/>
  <c r="L15" i="1" s="1"/>
  <c r="M15" i="1" s="1"/>
  <c r="K11" i="1"/>
  <c r="L11" i="1" s="1"/>
  <c r="M11" i="1" s="1"/>
  <c r="K10" i="1"/>
  <c r="K6" i="1"/>
  <c r="L6" i="1" s="1"/>
  <c r="M6" i="1" s="1"/>
  <c r="L5" i="1"/>
  <c r="M5" i="1" s="1"/>
  <c r="L12" i="1"/>
  <c r="M12" i="1" s="1"/>
  <c r="L13" i="1"/>
  <c r="M13" i="1" s="1"/>
  <c r="L16" i="1"/>
  <c r="M16" i="1" s="1"/>
  <c r="L9" i="1"/>
  <c r="M9" i="1" s="1"/>
  <c r="L7" i="1"/>
  <c r="M7" i="1" s="1"/>
  <c r="L8" i="1"/>
  <c r="M8" i="1" s="1"/>
  <c r="L18" i="1"/>
  <c r="M18" i="1" s="1"/>
  <c r="L14" i="1"/>
  <c r="M14" i="1" s="1"/>
  <c r="L17" i="1"/>
  <c r="M17" i="1" s="1"/>
  <c r="K19" i="1" l="1"/>
  <c r="L10" i="1"/>
  <c r="M10" i="1" s="1"/>
  <c r="L19" i="1"/>
  <c r="M19" i="1"/>
</calcChain>
</file>

<file path=xl/sharedStrings.xml><?xml version="1.0" encoding="utf-8"?>
<sst xmlns="http://schemas.openxmlformats.org/spreadsheetml/2006/main" count="63" uniqueCount="48">
  <si>
    <t>Szczegółowy zakres zamówienia wraz z cenami jednostkowymi:</t>
  </si>
  <si>
    <t>Lp.</t>
  </si>
  <si>
    <t>Nazwa artykułu</t>
  </si>
  <si>
    <t>J. miary</t>
  </si>
  <si>
    <t>Ilość</t>
  </si>
  <si>
    <t>Cena jedn.netto w zł</t>
  </si>
  <si>
    <t>Stawka podatku VAT</t>
  </si>
  <si>
    <t>Watość podatku VAT</t>
  </si>
  <si>
    <t>Cena jednostkowa brutto w zł</t>
  </si>
  <si>
    <t xml:space="preserve">Wartość netto całego zamówienia w zł </t>
  </si>
  <si>
    <t>Wartość podatku VAT całe zamówienie</t>
  </si>
  <si>
    <t>Wartość brutto całego zamówieniaw zł (suma kolumn 8 i 9)</t>
  </si>
  <si>
    <t>1.</t>
  </si>
  <si>
    <t>Łopatka wieprzowa b/k</t>
  </si>
  <si>
    <t>kg</t>
  </si>
  <si>
    <t>2.</t>
  </si>
  <si>
    <t>Schab b/k</t>
  </si>
  <si>
    <t>3.</t>
  </si>
  <si>
    <t>schab ubity</t>
  </si>
  <si>
    <t>4.</t>
  </si>
  <si>
    <t>boczek wędzony</t>
  </si>
  <si>
    <t>5.</t>
  </si>
  <si>
    <t>szynka b/k</t>
  </si>
  <si>
    <t>6.</t>
  </si>
  <si>
    <t>filet z piersi kurczaka</t>
  </si>
  <si>
    <t>7.</t>
  </si>
  <si>
    <t>kiełbasa śląska</t>
  </si>
  <si>
    <t>8.</t>
  </si>
  <si>
    <t>filet z indyka</t>
  </si>
  <si>
    <t>9.</t>
  </si>
  <si>
    <t>kiełbasa biała</t>
  </si>
  <si>
    <t>10.</t>
  </si>
  <si>
    <t>kiełbasa zwyczajna</t>
  </si>
  <si>
    <t>11.</t>
  </si>
  <si>
    <t>kiełbasa staropolska</t>
  </si>
  <si>
    <t>12.</t>
  </si>
  <si>
    <t>kurczak</t>
  </si>
  <si>
    <t>13.</t>
  </si>
  <si>
    <t>wieprzowina gulaszowa</t>
  </si>
  <si>
    <t>karkówka b/k</t>
  </si>
  <si>
    <t>kg.</t>
  </si>
  <si>
    <t>Razem:</t>
  </si>
  <si>
    <t>-</t>
  </si>
  <si>
    <t>Wartość pakietu netto: ……………………………</t>
  </si>
  <si>
    <t>Wartość pakietu brutto:………………………... Słownie:………………………………………..</t>
  </si>
  <si>
    <t>Oświadczam, że oferowane przeze mnie artykuły spożywcze spełniają wymagania zgodnie z Ustawą z dnia 25 sierpnia 2006 r. o Bezpieczeństwie Żywności i Żywienia (Dz. U. z 2015 poz. 594 z późń. zm.)</t>
  </si>
  <si>
    <t>14.</t>
  </si>
  <si>
    <t>Formularz cenowo-ofertowy nr 1  – MIĘSO CPV 15110000-2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</si>
</sst>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16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workbookViewId="0">
      <selection activeCell="P11" sqref="P11"/>
    </sheetView>
  </sheetViews>
  <sheetFormatPr defaultRowHeight="15" x14ac:dyDescent="0.25"/>
  <cols>
    <col min="1" max="1" width="5.140625" customWidth="1"/>
    <col min="2" max="2" width="30" customWidth="1"/>
    <col min="3" max="3" width="6.5703125" customWidth="1"/>
    <col min="4" max="5" width="8.85546875" hidden="1" customWidth="1"/>
    <col min="11" max="11" width="13.42578125" customWidth="1"/>
    <col min="12" max="12" width="12.28515625" customWidth="1"/>
    <col min="13" max="13" width="14.140625" customWidth="1"/>
  </cols>
  <sheetData>
    <row r="1" spans="1:13" ht="15.75" x14ac:dyDescent="0.25">
      <c r="A1" s="1" t="s">
        <v>47</v>
      </c>
      <c r="I1" s="2"/>
    </row>
    <row r="2" spans="1:13" ht="16.5" thickBot="1" x14ac:dyDescent="0.3">
      <c r="A2" s="1" t="s">
        <v>0</v>
      </c>
      <c r="I2" s="2"/>
    </row>
    <row r="3" spans="1:13" ht="64.5" thickBot="1" x14ac:dyDescent="0.3">
      <c r="A3" s="3" t="s">
        <v>1</v>
      </c>
      <c r="B3" s="4" t="s">
        <v>2</v>
      </c>
      <c r="C3" s="3" t="s">
        <v>3</v>
      </c>
      <c r="D3" s="3" t="s">
        <v>4</v>
      </c>
      <c r="E3" s="3"/>
      <c r="F3" s="3" t="s">
        <v>4</v>
      </c>
      <c r="G3" s="3" t="s">
        <v>5</v>
      </c>
      <c r="H3" s="3" t="s">
        <v>6</v>
      </c>
      <c r="I3" s="5" t="s">
        <v>7</v>
      </c>
      <c r="J3" s="3" t="s">
        <v>8</v>
      </c>
      <c r="K3" s="3" t="s">
        <v>9</v>
      </c>
      <c r="L3" s="3" t="s">
        <v>10</v>
      </c>
      <c r="M3" s="3" t="s">
        <v>11</v>
      </c>
    </row>
    <row r="4" spans="1:13" ht="15.75" thickBot="1" x14ac:dyDescent="0.3">
      <c r="A4" s="6">
        <v>1</v>
      </c>
      <c r="B4" s="6">
        <v>2</v>
      </c>
      <c r="C4" s="6">
        <v>3</v>
      </c>
      <c r="D4" s="6">
        <v>4</v>
      </c>
      <c r="E4" s="6"/>
      <c r="F4" s="6">
        <v>4</v>
      </c>
      <c r="G4" s="6">
        <v>5</v>
      </c>
      <c r="H4" s="6">
        <v>6</v>
      </c>
      <c r="I4" s="7">
        <v>7</v>
      </c>
      <c r="J4" s="6">
        <v>8</v>
      </c>
      <c r="K4" s="6">
        <v>9</v>
      </c>
      <c r="L4" s="6">
        <v>10</v>
      </c>
      <c r="M4" s="6">
        <v>11</v>
      </c>
    </row>
    <row r="5" spans="1:13" ht="15.75" thickBot="1" x14ac:dyDescent="0.3">
      <c r="A5" s="8" t="s">
        <v>12</v>
      </c>
      <c r="B5" s="9" t="s">
        <v>13</v>
      </c>
      <c r="C5" s="10" t="s">
        <v>14</v>
      </c>
      <c r="D5" s="10">
        <v>500</v>
      </c>
      <c r="E5" s="10">
        <f>(D5*40%)</f>
        <v>200</v>
      </c>
      <c r="F5" s="10">
        <f>D5+E5</f>
        <v>700</v>
      </c>
      <c r="G5" s="11"/>
      <c r="H5" s="12">
        <v>0.05</v>
      </c>
      <c r="I5" s="11">
        <f>G5*H5</f>
        <v>0</v>
      </c>
      <c r="J5" s="11"/>
      <c r="K5" s="11">
        <f>(F5*G5)</f>
        <v>0</v>
      </c>
      <c r="L5" s="11">
        <f>K5*H5</f>
        <v>0</v>
      </c>
      <c r="M5" s="11">
        <f>K5+L5</f>
        <v>0</v>
      </c>
    </row>
    <row r="6" spans="1:13" ht="15.75" thickBot="1" x14ac:dyDescent="0.3">
      <c r="A6" s="8" t="s">
        <v>15</v>
      </c>
      <c r="B6" s="9" t="s">
        <v>16</v>
      </c>
      <c r="C6" s="10" t="s">
        <v>14</v>
      </c>
      <c r="D6" s="10">
        <v>120</v>
      </c>
      <c r="E6" s="10">
        <f t="shared" ref="E6:E18" si="0">(D6*40%)</f>
        <v>48</v>
      </c>
      <c r="F6" s="10">
        <f t="shared" ref="F6:F18" si="1">D6+E6</f>
        <v>168</v>
      </c>
      <c r="G6" s="11"/>
      <c r="H6" s="12">
        <v>0.05</v>
      </c>
      <c r="I6" s="11">
        <f t="shared" ref="I6:I18" si="2">G6*H6</f>
        <v>0</v>
      </c>
      <c r="J6" s="11"/>
      <c r="K6" s="11">
        <f t="shared" ref="K6:K18" si="3">(F6*G6)</f>
        <v>0</v>
      </c>
      <c r="L6" s="11">
        <f t="shared" ref="L6:L18" si="4">K6*H6</f>
        <v>0</v>
      </c>
      <c r="M6" s="11">
        <f t="shared" ref="M6:M18" si="5">K6+L6</f>
        <v>0</v>
      </c>
    </row>
    <row r="7" spans="1:13" ht="15.75" thickBot="1" x14ac:dyDescent="0.3">
      <c r="A7" s="8" t="s">
        <v>17</v>
      </c>
      <c r="B7" s="9" t="s">
        <v>18</v>
      </c>
      <c r="C7" s="10" t="s">
        <v>14</v>
      </c>
      <c r="D7" s="10">
        <v>90</v>
      </c>
      <c r="E7" s="10">
        <f t="shared" si="0"/>
        <v>36</v>
      </c>
      <c r="F7" s="10">
        <f t="shared" si="1"/>
        <v>126</v>
      </c>
      <c r="G7" s="11"/>
      <c r="H7" s="12">
        <v>0.05</v>
      </c>
      <c r="I7" s="11">
        <f t="shared" si="2"/>
        <v>0</v>
      </c>
      <c r="J7" s="11"/>
      <c r="K7" s="11">
        <f t="shared" si="3"/>
        <v>0</v>
      </c>
      <c r="L7" s="11">
        <f t="shared" si="4"/>
        <v>0</v>
      </c>
      <c r="M7" s="11">
        <f t="shared" si="5"/>
        <v>0</v>
      </c>
    </row>
    <row r="8" spans="1:13" ht="15.75" thickBot="1" x14ac:dyDescent="0.3">
      <c r="A8" s="8" t="s">
        <v>19</v>
      </c>
      <c r="B8" s="9" t="s">
        <v>20</v>
      </c>
      <c r="C8" s="10" t="s">
        <v>14</v>
      </c>
      <c r="D8" s="10">
        <v>180</v>
      </c>
      <c r="E8" s="10">
        <f t="shared" si="0"/>
        <v>72</v>
      </c>
      <c r="F8" s="10">
        <f t="shared" si="1"/>
        <v>252</v>
      </c>
      <c r="G8" s="11"/>
      <c r="H8" s="12">
        <v>0.05</v>
      </c>
      <c r="I8" s="11">
        <f t="shared" si="2"/>
        <v>0</v>
      </c>
      <c r="J8" s="11"/>
      <c r="K8" s="11">
        <f t="shared" si="3"/>
        <v>0</v>
      </c>
      <c r="L8" s="11">
        <f t="shared" si="4"/>
        <v>0</v>
      </c>
      <c r="M8" s="11">
        <f t="shared" si="5"/>
        <v>0</v>
      </c>
    </row>
    <row r="9" spans="1:13" ht="15.75" thickBot="1" x14ac:dyDescent="0.3">
      <c r="A9" s="8" t="s">
        <v>21</v>
      </c>
      <c r="B9" s="9" t="s">
        <v>22</v>
      </c>
      <c r="C9" s="10" t="s">
        <v>14</v>
      </c>
      <c r="D9" s="10">
        <v>490</v>
      </c>
      <c r="E9" s="10">
        <f t="shared" si="0"/>
        <v>196</v>
      </c>
      <c r="F9" s="10">
        <f t="shared" si="1"/>
        <v>686</v>
      </c>
      <c r="G9" s="11"/>
      <c r="H9" s="12">
        <v>0.05</v>
      </c>
      <c r="I9" s="11">
        <f t="shared" si="2"/>
        <v>0</v>
      </c>
      <c r="J9" s="11"/>
      <c r="K9" s="11">
        <f t="shared" si="3"/>
        <v>0</v>
      </c>
      <c r="L9" s="11">
        <f t="shared" si="4"/>
        <v>0</v>
      </c>
      <c r="M9" s="11">
        <f t="shared" si="5"/>
        <v>0</v>
      </c>
    </row>
    <row r="10" spans="1:13" ht="15.75" thickBot="1" x14ac:dyDescent="0.3">
      <c r="A10" s="8" t="s">
        <v>23</v>
      </c>
      <c r="B10" s="9" t="s">
        <v>24</v>
      </c>
      <c r="C10" s="10" t="s">
        <v>14</v>
      </c>
      <c r="D10" s="10">
        <v>500</v>
      </c>
      <c r="E10" s="10">
        <f t="shared" si="0"/>
        <v>200</v>
      </c>
      <c r="F10" s="10">
        <f t="shared" si="1"/>
        <v>700</v>
      </c>
      <c r="G10" s="11"/>
      <c r="H10" s="12">
        <v>0.05</v>
      </c>
      <c r="I10" s="11">
        <f t="shared" si="2"/>
        <v>0</v>
      </c>
      <c r="J10" s="11"/>
      <c r="K10" s="11">
        <f t="shared" si="3"/>
        <v>0</v>
      </c>
      <c r="L10" s="11">
        <f t="shared" si="4"/>
        <v>0</v>
      </c>
      <c r="M10" s="11">
        <f t="shared" si="5"/>
        <v>0</v>
      </c>
    </row>
    <row r="11" spans="1:13" ht="15.75" thickBot="1" x14ac:dyDescent="0.3">
      <c r="A11" s="8" t="s">
        <v>25</v>
      </c>
      <c r="B11" s="9" t="s">
        <v>26</v>
      </c>
      <c r="C11" s="10" t="s">
        <v>14</v>
      </c>
      <c r="D11" s="10">
        <v>200</v>
      </c>
      <c r="E11" s="10">
        <f t="shared" si="0"/>
        <v>80</v>
      </c>
      <c r="F11" s="10">
        <f t="shared" si="1"/>
        <v>280</v>
      </c>
      <c r="G11" s="11"/>
      <c r="H11" s="12">
        <v>0.05</v>
      </c>
      <c r="I11" s="11">
        <f t="shared" si="2"/>
        <v>0</v>
      </c>
      <c r="J11" s="11"/>
      <c r="K11" s="11">
        <f t="shared" si="3"/>
        <v>0</v>
      </c>
      <c r="L11" s="11">
        <f t="shared" si="4"/>
        <v>0</v>
      </c>
      <c r="M11" s="11">
        <f t="shared" si="5"/>
        <v>0</v>
      </c>
    </row>
    <row r="12" spans="1:13" ht="15.75" thickBot="1" x14ac:dyDescent="0.3">
      <c r="A12" s="8" t="s">
        <v>27</v>
      </c>
      <c r="B12" s="9" t="s">
        <v>28</v>
      </c>
      <c r="C12" s="10" t="s">
        <v>14</v>
      </c>
      <c r="D12" s="10">
        <v>150</v>
      </c>
      <c r="E12" s="10">
        <f t="shared" si="0"/>
        <v>60</v>
      </c>
      <c r="F12" s="10">
        <f t="shared" si="1"/>
        <v>210</v>
      </c>
      <c r="G12" s="11"/>
      <c r="H12" s="12">
        <v>0.05</v>
      </c>
      <c r="I12" s="11">
        <f t="shared" si="2"/>
        <v>0</v>
      </c>
      <c r="J12" s="11"/>
      <c r="K12" s="11">
        <f t="shared" si="3"/>
        <v>0</v>
      </c>
      <c r="L12" s="11">
        <f t="shared" si="4"/>
        <v>0</v>
      </c>
      <c r="M12" s="11">
        <f t="shared" si="5"/>
        <v>0</v>
      </c>
    </row>
    <row r="13" spans="1:13" ht="15.75" thickBot="1" x14ac:dyDescent="0.3">
      <c r="A13" s="8" t="s">
        <v>29</v>
      </c>
      <c r="B13" s="9" t="s">
        <v>30</v>
      </c>
      <c r="C13" s="10" t="s">
        <v>14</v>
      </c>
      <c r="D13" s="10">
        <v>100</v>
      </c>
      <c r="E13" s="10">
        <f t="shared" si="0"/>
        <v>40</v>
      </c>
      <c r="F13" s="10">
        <f t="shared" si="1"/>
        <v>140</v>
      </c>
      <c r="G13" s="11"/>
      <c r="H13" s="12">
        <v>0.05</v>
      </c>
      <c r="I13" s="11">
        <f t="shared" si="2"/>
        <v>0</v>
      </c>
      <c r="J13" s="11"/>
      <c r="K13" s="11">
        <f t="shared" si="3"/>
        <v>0</v>
      </c>
      <c r="L13" s="11">
        <f t="shared" si="4"/>
        <v>0</v>
      </c>
      <c r="M13" s="11">
        <f t="shared" si="5"/>
        <v>0</v>
      </c>
    </row>
    <row r="14" spans="1:13" ht="15.75" thickBot="1" x14ac:dyDescent="0.3">
      <c r="A14" s="8" t="s">
        <v>31</v>
      </c>
      <c r="B14" s="9" t="s">
        <v>32</v>
      </c>
      <c r="C14" s="10" t="s">
        <v>14</v>
      </c>
      <c r="D14" s="10">
        <v>80</v>
      </c>
      <c r="E14" s="10">
        <f t="shared" si="0"/>
        <v>32</v>
      </c>
      <c r="F14" s="10">
        <f t="shared" si="1"/>
        <v>112</v>
      </c>
      <c r="G14" s="11"/>
      <c r="H14" s="12">
        <v>0.05</v>
      </c>
      <c r="I14" s="11">
        <f t="shared" si="2"/>
        <v>0</v>
      </c>
      <c r="J14" s="11"/>
      <c r="K14" s="11">
        <f t="shared" si="3"/>
        <v>0</v>
      </c>
      <c r="L14" s="11">
        <f t="shared" si="4"/>
        <v>0</v>
      </c>
      <c r="M14" s="11">
        <f t="shared" si="5"/>
        <v>0</v>
      </c>
    </row>
    <row r="15" spans="1:13" ht="15.75" thickBot="1" x14ac:dyDescent="0.3">
      <c r="A15" s="8" t="s">
        <v>33</v>
      </c>
      <c r="B15" s="9" t="s">
        <v>34</v>
      </c>
      <c r="C15" s="10" t="s">
        <v>14</v>
      </c>
      <c r="D15" s="10">
        <v>70</v>
      </c>
      <c r="E15" s="10">
        <f t="shared" si="0"/>
        <v>28</v>
      </c>
      <c r="F15" s="10">
        <f t="shared" si="1"/>
        <v>98</v>
      </c>
      <c r="G15" s="11"/>
      <c r="H15" s="12">
        <v>0.05</v>
      </c>
      <c r="I15" s="11">
        <f t="shared" si="2"/>
        <v>0</v>
      </c>
      <c r="J15" s="11"/>
      <c r="K15" s="11">
        <f t="shared" si="3"/>
        <v>0</v>
      </c>
      <c r="L15" s="11">
        <f t="shared" si="4"/>
        <v>0</v>
      </c>
      <c r="M15" s="11">
        <f t="shared" si="5"/>
        <v>0</v>
      </c>
    </row>
    <row r="16" spans="1:13" ht="15.75" thickBot="1" x14ac:dyDescent="0.3">
      <c r="A16" s="8" t="s">
        <v>35</v>
      </c>
      <c r="B16" s="9" t="s">
        <v>36</v>
      </c>
      <c r="C16" s="10" t="s">
        <v>14</v>
      </c>
      <c r="D16" s="10">
        <v>500</v>
      </c>
      <c r="E16" s="10">
        <f t="shared" si="0"/>
        <v>200</v>
      </c>
      <c r="F16" s="10">
        <f t="shared" si="1"/>
        <v>700</v>
      </c>
      <c r="G16" s="11"/>
      <c r="H16" s="12">
        <v>0.05</v>
      </c>
      <c r="I16" s="11">
        <f t="shared" si="2"/>
        <v>0</v>
      </c>
      <c r="J16" s="11"/>
      <c r="K16" s="11">
        <f t="shared" si="3"/>
        <v>0</v>
      </c>
      <c r="L16" s="11">
        <f t="shared" si="4"/>
        <v>0</v>
      </c>
      <c r="M16" s="11">
        <f t="shared" si="5"/>
        <v>0</v>
      </c>
    </row>
    <row r="17" spans="1:13" ht="15.75" thickBot="1" x14ac:dyDescent="0.3">
      <c r="A17" s="8" t="s">
        <v>37</v>
      </c>
      <c r="B17" s="9" t="s">
        <v>38</v>
      </c>
      <c r="C17" s="10" t="s">
        <v>14</v>
      </c>
      <c r="D17" s="10">
        <v>70</v>
      </c>
      <c r="E17" s="10">
        <f t="shared" si="0"/>
        <v>28</v>
      </c>
      <c r="F17" s="10">
        <f t="shared" si="1"/>
        <v>98</v>
      </c>
      <c r="G17" s="11"/>
      <c r="H17" s="12">
        <v>0.05</v>
      </c>
      <c r="I17" s="11">
        <f t="shared" si="2"/>
        <v>0</v>
      </c>
      <c r="J17" s="11"/>
      <c r="K17" s="11">
        <f t="shared" si="3"/>
        <v>0</v>
      </c>
      <c r="L17" s="11">
        <f t="shared" si="4"/>
        <v>0</v>
      </c>
      <c r="M17" s="11">
        <f t="shared" si="5"/>
        <v>0</v>
      </c>
    </row>
    <row r="18" spans="1:13" ht="15.75" thickBot="1" x14ac:dyDescent="0.3">
      <c r="A18" s="8" t="s">
        <v>46</v>
      </c>
      <c r="B18" s="9" t="s">
        <v>39</v>
      </c>
      <c r="C18" s="10" t="s">
        <v>40</v>
      </c>
      <c r="D18" s="10">
        <v>80</v>
      </c>
      <c r="E18" s="10">
        <f t="shared" si="0"/>
        <v>32</v>
      </c>
      <c r="F18" s="10">
        <f t="shared" si="1"/>
        <v>112</v>
      </c>
      <c r="G18" s="11"/>
      <c r="H18" s="12">
        <v>0.05</v>
      </c>
      <c r="I18" s="11">
        <f t="shared" si="2"/>
        <v>0</v>
      </c>
      <c r="J18" s="11"/>
      <c r="K18" s="11">
        <f t="shared" si="3"/>
        <v>0</v>
      </c>
      <c r="L18" s="11">
        <f t="shared" si="4"/>
        <v>0</v>
      </c>
      <c r="M18" s="11">
        <f t="shared" si="5"/>
        <v>0</v>
      </c>
    </row>
    <row r="19" spans="1:13" ht="15.75" thickBot="1" x14ac:dyDescent="0.3">
      <c r="A19" s="8"/>
      <c r="B19" s="13" t="s">
        <v>41</v>
      </c>
      <c r="C19" s="10" t="s">
        <v>42</v>
      </c>
      <c r="D19" s="10" t="s">
        <v>42</v>
      </c>
      <c r="E19" s="10"/>
      <c r="F19" s="10"/>
      <c r="G19" s="10" t="s">
        <v>42</v>
      </c>
      <c r="H19" s="10"/>
      <c r="I19" s="11"/>
      <c r="J19" s="11"/>
      <c r="K19" s="11">
        <f>SUM(K5:K18)</f>
        <v>0</v>
      </c>
      <c r="L19" s="11">
        <f>SUM(L5:L18)</f>
        <v>0</v>
      </c>
      <c r="M19" s="11">
        <f>SUM(M5:M18)</f>
        <v>0</v>
      </c>
    </row>
    <row r="20" spans="1:13" x14ac:dyDescent="0.25">
      <c r="A20" s="15" t="s">
        <v>43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3" x14ac:dyDescent="0.25">
      <c r="A21" s="15" t="s">
        <v>44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3" x14ac:dyDescent="0.25">
      <c r="A22" s="16" t="s">
        <v>45</v>
      </c>
      <c r="B22" s="16"/>
      <c r="C22" s="16"/>
      <c r="D22" s="16"/>
      <c r="E22" s="16"/>
      <c r="F22" s="16"/>
      <c r="G22" s="16"/>
      <c r="H22" s="16"/>
      <c r="I22" s="16"/>
      <c r="J22" s="16"/>
      <c r="K22" s="14"/>
    </row>
    <row r="23" spans="1:13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4"/>
    </row>
  </sheetData>
  <mergeCells count="3">
    <mergeCell ref="A20:K20"/>
    <mergeCell ref="A21:K21"/>
    <mergeCell ref="A22:J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nauczyciel18</dc:creator>
  <cp:lastModifiedBy>Ryszard Bilski</cp:lastModifiedBy>
  <cp:lastPrinted>2020-11-27T10:21:24Z</cp:lastPrinted>
  <dcterms:created xsi:type="dcterms:W3CDTF">2020-11-27T08:29:35Z</dcterms:created>
  <dcterms:modified xsi:type="dcterms:W3CDTF">2020-11-27T10:23:42Z</dcterms:modified>
</cp:coreProperties>
</file>